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indows\Downloads\"/>
    </mc:Choice>
  </mc:AlternateContent>
  <xr:revisionPtr revIDLastSave="0" documentId="13_ncr:1_{91EDA3A5-8E69-4346-AAF5-05DF99E49748}" xr6:coauthVersionLast="47" xr6:coauthVersionMax="47" xr10:uidLastSave="{00000000-0000-0000-0000-000000000000}"/>
  <bookViews>
    <workbookView xWindow="-108" yWindow="-108" windowWidth="30936" windowHeight="16848" xr2:uid="{00000000-000D-0000-FFFF-FFFF00000000}"/>
  </bookViews>
  <sheets>
    <sheet name="Прайс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2" l="1"/>
  <c r="S37" i="2" s="1"/>
  <c r="Y37" i="2" s="1"/>
  <c r="Y35" i="2"/>
  <c r="V30" i="2"/>
  <c r="Y24" i="2"/>
  <c r="S23" i="2"/>
  <c r="V17" i="2"/>
  <c r="AA11" i="2"/>
  <c r="W11" i="2"/>
  <c r="AA10" i="2"/>
  <c r="W9" i="2"/>
  <c r="O8" i="2"/>
  <c r="O7" i="2"/>
  <c r="Y36" i="2" l="1"/>
</calcChain>
</file>

<file path=xl/sharedStrings.xml><?xml version="1.0" encoding="utf-8"?>
<sst xmlns="http://schemas.openxmlformats.org/spreadsheetml/2006/main" count="65" uniqueCount="38">
  <si>
    <t>Фасовка</t>
  </si>
  <si>
    <t>Хлорантоін ®</t>
  </si>
  <si>
    <t>Мішки, нетто 20 кг</t>
  </si>
  <si>
    <t>Біомой ®</t>
  </si>
  <si>
    <t>Мойтар</t>
  </si>
  <si>
    <t>Вімол</t>
  </si>
  <si>
    <t>Фарфорін</t>
  </si>
  <si>
    <t>Ціни вказані в ₴ з ПДВ за умови 100%-ї передоплати від</t>
  </si>
  <si>
    <t>Дезінфекційний засіб</t>
  </si>
  <si>
    <t>Ціна за
1кг</t>
  </si>
  <si>
    <t>Ціна за
мішок</t>
  </si>
  <si>
    <t>Ціна за
сошетку
(20г)</t>
  </si>
  <si>
    <t>Ціна за
коробку
(20шт)</t>
  </si>
  <si>
    <t>Ціна за
ящик
(400шт)</t>
  </si>
  <si>
    <r>
      <rPr>
        <sz val="10"/>
        <color rgb="FF000000"/>
        <rFont val="Roboto"/>
      </rPr>
      <t xml:space="preserve">Мішки, нетто </t>
    </r>
    <r>
      <rPr>
        <b/>
        <sz val="10"/>
        <color rgb="FF000000"/>
        <rFont val="Roboto"/>
      </rPr>
      <t>10 кг</t>
    </r>
  </si>
  <si>
    <t>-</t>
  </si>
  <si>
    <r>
      <rPr>
        <sz val="10"/>
        <color rgb="FF000000"/>
        <rFont val="Roboto"/>
      </rPr>
      <t xml:space="preserve">Мішки, нетто </t>
    </r>
    <r>
      <rPr>
        <b/>
        <sz val="10"/>
        <color rgb="FF000000"/>
        <rFont val="Roboto"/>
      </rPr>
      <t>5 кг</t>
    </r>
  </si>
  <si>
    <r>
      <rPr>
        <sz val="10"/>
        <color rgb="FF000000"/>
        <rFont val="Roboto"/>
      </rPr>
      <t xml:space="preserve">Поліетиленові банки, нетто </t>
    </r>
    <r>
      <rPr>
        <b/>
        <sz val="10"/>
        <color rgb="FF000000"/>
        <rFont val="Roboto"/>
      </rPr>
      <t>1 кг</t>
    </r>
  </si>
  <si>
    <r>
      <rPr>
        <sz val="10"/>
        <color rgb="FF000000"/>
        <rFont val="Roboto"/>
      </rPr>
      <t xml:space="preserve">Пакетики </t>
    </r>
    <r>
      <rPr>
        <b/>
        <sz val="10"/>
        <color rgb="FF000000"/>
        <rFont val="Roboto"/>
      </rPr>
      <t>20г</t>
    </r>
    <r>
      <rPr>
        <sz val="10"/>
        <color rgb="FF000000"/>
        <rFont val="Roboto"/>
      </rPr>
      <t xml:space="preserve"> (насип)</t>
    </r>
  </si>
  <si>
    <r>
      <rPr>
        <sz val="10"/>
        <color rgb="FF000000"/>
        <rFont val="Roboto"/>
      </rPr>
      <t xml:space="preserve">Пакетики </t>
    </r>
    <r>
      <rPr>
        <b/>
        <sz val="10"/>
        <color rgb="FF000000"/>
        <rFont val="Roboto"/>
      </rPr>
      <t>20г</t>
    </r>
    <r>
      <rPr>
        <sz val="10"/>
        <color rgb="FF000000"/>
        <rFont val="Roboto"/>
      </rPr>
      <t xml:space="preserve"> (в коробці)</t>
    </r>
  </si>
  <si>
    <t>Фармахлор</t>
  </si>
  <si>
    <t>Ціна за 1кг</t>
  </si>
  <si>
    <t>Ціна за ящик
(12шт)</t>
  </si>
  <si>
    <r>
      <rPr>
        <sz val="10"/>
        <color rgb="FF000000"/>
        <rFont val="Roboto"/>
      </rPr>
      <t xml:space="preserve">Поліетиленові банки, нетто </t>
    </r>
    <r>
      <rPr>
        <b/>
        <sz val="10"/>
        <color rgb="FF000000"/>
        <rFont val="Roboto"/>
      </rPr>
      <t>1 кг</t>
    </r>
  </si>
  <si>
    <t>Засіб для передстерилізаційного очищення</t>
  </si>
  <si>
    <t>Ціна за мішок</t>
  </si>
  <si>
    <t>Ціна за ящик
(20шт)</t>
  </si>
  <si>
    <r>
      <rPr>
        <sz val="10"/>
        <color rgb="FF000000"/>
        <rFont val="Roboto"/>
      </rPr>
      <t xml:space="preserve">Мішки, нетто </t>
    </r>
    <r>
      <rPr>
        <b/>
        <sz val="10"/>
        <color rgb="FF000000"/>
        <rFont val="Roboto"/>
      </rPr>
      <t>20 кг</t>
    </r>
  </si>
  <si>
    <r>
      <rPr>
        <sz val="10"/>
        <color rgb="FF000000"/>
        <rFont val="Roboto"/>
      </rPr>
      <t xml:space="preserve">Поліетиленові банки, нетто </t>
    </r>
    <r>
      <rPr>
        <b/>
        <sz val="10"/>
        <color rgb="FF000000"/>
        <rFont val="Roboto"/>
      </rPr>
      <t>1 кг</t>
    </r>
  </si>
  <si>
    <t>Багатокомпонентний консервуючий засіб для парфюмерно - косметичної промисловості</t>
  </si>
  <si>
    <r>
      <rPr>
        <sz val="10"/>
        <color rgb="FF000000"/>
        <rFont val="Roboto"/>
      </rPr>
      <t xml:space="preserve">Поліетиленові каністри, нетто </t>
    </r>
    <r>
      <rPr>
        <b/>
        <sz val="10"/>
        <color rgb="FF000000"/>
        <rFont val="Roboto"/>
      </rPr>
      <t>10 кг</t>
    </r>
  </si>
  <si>
    <t>Миючий засіб для молочної промисловості</t>
  </si>
  <si>
    <t>Найменування</t>
  </si>
  <si>
    <t>ПЕРЕДБАЧЕНА ЗРУЧНА СИСТЕМА ЗНИЖОК</t>
  </si>
  <si>
    <t>НВ ТОВ «‎Фармакос»
Р/р UA333510050000026001382261800
Юр.адреса: м. Київ, бул. Вацлава Гавела, 6
Поштова адреса: 03124 Україна, м. Київ, а/с 32</t>
  </si>
  <si>
    <r>
      <rPr>
        <b/>
        <sz val="8"/>
        <color rgb="FF000000"/>
        <rFont val="Roboto"/>
      </rPr>
      <t xml:space="preserve">Ел.пошта: office@farmakos.ua
Сайт:               </t>
    </r>
    <r>
      <rPr>
        <b/>
        <sz val="8"/>
        <color rgb="FF000000"/>
        <rFont val="Roboto"/>
      </rPr>
      <t>farmakos.ua</t>
    </r>
  </si>
  <si>
    <t>Тел. офісу: +38 (050) 335-17-22
Тел. бухгалтерії: +38 (050) 384-98-84
Тел. лабораторії: +38 (050) 527-40-09</t>
  </si>
  <si>
    <t>Дімол-П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</si>
</sst>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rgb="FF000000"/>
      <name val="Calibri"/>
    </font>
    <font>
      <sz val="10"/>
      <color rgb="FF000000"/>
      <name val="Roboto"/>
    </font>
    <font>
      <sz val="11"/>
      <name val="Roboto"/>
    </font>
    <font>
      <sz val="11"/>
      <color rgb="FF1155CC"/>
      <name val="Roboto"/>
    </font>
    <font>
      <sz val="11"/>
      <name val="Calibri"/>
    </font>
    <font>
      <b/>
      <sz val="11"/>
      <color rgb="FF3069B3"/>
      <name val="Roboto"/>
    </font>
    <font>
      <sz val="11"/>
      <color rgb="FF000000"/>
      <name val="Roboto"/>
    </font>
    <font>
      <b/>
      <sz val="13"/>
      <color rgb="FFFFFFFF"/>
      <name val="Roboto"/>
    </font>
    <font>
      <b/>
      <sz val="11"/>
      <color rgb="FFFFFFFF"/>
      <name val="Roboto"/>
    </font>
    <font>
      <b/>
      <sz val="11"/>
      <color rgb="FF432C5F"/>
      <name val="Roboto"/>
    </font>
    <font>
      <b/>
      <sz val="9"/>
      <color rgb="FFFFFFFF"/>
      <name val="Roboto"/>
    </font>
    <font>
      <b/>
      <sz val="9"/>
      <color rgb="FF3069B3"/>
      <name val="Roboto"/>
    </font>
    <font>
      <b/>
      <sz val="8"/>
      <name val="Roboto"/>
    </font>
    <font>
      <b/>
      <sz val="8"/>
      <color rgb="FF000000"/>
      <name val="Roboto"/>
    </font>
    <font>
      <b/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EDFBFF"/>
        <bgColor rgb="FFEDFBFF"/>
      </patternFill>
    </fill>
    <fill>
      <patternFill patternType="solid">
        <fgColor rgb="FFFFFFFF"/>
        <bgColor rgb="FFFFFFFF"/>
      </patternFill>
    </fill>
    <fill>
      <patternFill patternType="solid">
        <fgColor rgb="FF3069B3"/>
        <bgColor rgb="FF3069B3"/>
      </patternFill>
    </fill>
    <fill>
      <patternFill patternType="solid">
        <fgColor rgb="FF3D85C6"/>
        <bgColor rgb="FF3D85C6"/>
      </patternFill>
    </fill>
    <fill>
      <patternFill patternType="solid">
        <fgColor rgb="FFE69138"/>
        <bgColor rgb="FFE69138"/>
      </patternFill>
    </fill>
    <fill>
      <patternFill patternType="solid">
        <fgColor rgb="FF783F04"/>
        <bgColor rgb="FF783F04"/>
      </patternFill>
    </fill>
    <fill>
      <patternFill patternType="solid">
        <fgColor rgb="FF6AA84F"/>
        <bgColor rgb="FF6AA84F"/>
      </patternFill>
    </fill>
  </fills>
  <borders count="31">
    <border>
      <left/>
      <right/>
      <top/>
      <bottom/>
      <diagonal/>
    </border>
    <border>
      <left style="thin">
        <color rgb="FF3069B3"/>
      </left>
      <right/>
      <top style="thin">
        <color rgb="FF3069B3"/>
      </top>
      <bottom style="thin">
        <color rgb="FF3069B3"/>
      </bottom>
      <diagonal/>
    </border>
    <border>
      <left style="thin">
        <color rgb="FFE69138"/>
      </left>
      <right/>
      <top style="thin">
        <color rgb="FFE69138"/>
      </top>
      <bottom style="thin">
        <color rgb="FFE69138"/>
      </bottom>
      <diagonal/>
    </border>
    <border>
      <left style="thin">
        <color rgb="FF783F04"/>
      </left>
      <right/>
      <top style="thin">
        <color rgb="FF783F04"/>
      </top>
      <bottom style="thin">
        <color rgb="FF783F04"/>
      </bottom>
      <diagonal/>
    </border>
    <border>
      <left style="thin">
        <color rgb="FF6AA84F"/>
      </left>
      <right/>
      <top style="thin">
        <color rgb="FF6AA84F"/>
      </top>
      <bottom style="thin">
        <color rgb="FF6AA84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3069B3"/>
      </top>
      <bottom style="thin">
        <color rgb="FF3069B3"/>
      </bottom>
      <diagonal/>
    </border>
    <border>
      <left/>
      <right style="thin">
        <color rgb="FF3069B3"/>
      </right>
      <top style="thin">
        <color rgb="FF3069B3"/>
      </top>
      <bottom style="thin">
        <color rgb="FF3069B3"/>
      </bottom>
      <diagonal/>
    </border>
    <border>
      <left style="thin">
        <color rgb="FF3069B3"/>
      </left>
      <right/>
      <top/>
      <bottom style="thin">
        <color rgb="FF3069B3"/>
      </bottom>
      <diagonal/>
    </border>
    <border>
      <left/>
      <right/>
      <top/>
      <bottom style="thin">
        <color rgb="FF3069B3"/>
      </bottom>
      <diagonal/>
    </border>
    <border>
      <left/>
      <right style="thin">
        <color rgb="FF3069B3"/>
      </right>
      <top/>
      <bottom style="thin">
        <color rgb="FF3069B3"/>
      </bottom>
      <diagonal/>
    </border>
    <border>
      <left style="thin">
        <color rgb="FF3D85C6"/>
      </left>
      <right/>
      <top style="thin">
        <color rgb="FF3D85C6"/>
      </top>
      <bottom style="thin">
        <color rgb="FF3D85C6"/>
      </bottom>
      <diagonal/>
    </border>
    <border>
      <left/>
      <right/>
      <top style="thin">
        <color rgb="FF3D85C6"/>
      </top>
      <bottom style="thin">
        <color rgb="FF3D85C6"/>
      </bottom>
      <diagonal/>
    </border>
    <border>
      <left/>
      <right style="thin">
        <color rgb="FF3D85C6"/>
      </right>
      <top style="thin">
        <color rgb="FF3D85C6"/>
      </top>
      <bottom style="thin">
        <color rgb="FF3D85C6"/>
      </bottom>
      <diagonal/>
    </border>
    <border>
      <left/>
      <right/>
      <top style="thin">
        <color rgb="FFE69138"/>
      </top>
      <bottom style="thin">
        <color rgb="FFE69138"/>
      </bottom>
      <diagonal/>
    </border>
    <border>
      <left/>
      <right style="thin">
        <color rgb="FFE69138"/>
      </right>
      <top style="thin">
        <color rgb="FFE69138"/>
      </top>
      <bottom style="thin">
        <color rgb="FFE69138"/>
      </bottom>
      <diagonal/>
    </border>
    <border>
      <left/>
      <right/>
      <top style="thin">
        <color rgb="FF783F04"/>
      </top>
      <bottom style="thin">
        <color rgb="FF783F04"/>
      </bottom>
      <diagonal/>
    </border>
    <border>
      <left/>
      <right style="thin">
        <color rgb="FF783F04"/>
      </right>
      <top style="thin">
        <color rgb="FF783F04"/>
      </top>
      <bottom style="thin">
        <color rgb="FF783F04"/>
      </bottom>
      <diagonal/>
    </border>
    <border>
      <left/>
      <right/>
      <top style="thin">
        <color rgb="FF6AA84F"/>
      </top>
      <bottom style="thin">
        <color rgb="FF6AA84F"/>
      </bottom>
      <diagonal/>
    </border>
    <border>
      <left/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ck">
        <color rgb="FF3069B3"/>
      </top>
      <bottom/>
      <diagonal/>
    </border>
    <border>
      <left/>
      <right/>
      <top style="thick">
        <color rgb="FF3069B3"/>
      </top>
      <bottom/>
      <diagonal/>
    </border>
    <border>
      <left/>
      <right style="thin">
        <color rgb="FFFFFFFF"/>
      </right>
      <top style="thick">
        <color rgb="FF3069B3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27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2" fillId="3" borderId="8" xfId="0" applyFont="1" applyFill="1" applyBorder="1" applyAlignment="1">
      <alignment horizontal="right"/>
    </xf>
    <xf numFmtId="0" fontId="4" fillId="0" borderId="9" xfId="0" applyFont="1" applyBorder="1"/>
    <xf numFmtId="164" fontId="5" fillId="3" borderId="8" xfId="0" applyNumberFormat="1" applyFont="1" applyFill="1" applyBorder="1" applyAlignment="1">
      <alignment horizontal="left" vertical="center"/>
    </xf>
    <xf numFmtId="0" fontId="4" fillId="0" borderId="10" xfId="0" applyFont="1" applyBorder="1"/>
    <xf numFmtId="0" fontId="6" fillId="0" borderId="11" xfId="0" applyFont="1" applyBorder="1" applyAlignment="1">
      <alignment vertical="center"/>
    </xf>
    <xf numFmtId="0" fontId="0" fillId="0" borderId="0" xfId="0" applyFont="1" applyAlignment="1"/>
    <xf numFmtId="0" fontId="4" fillId="0" borderId="12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12" fillId="0" borderId="28" xfId="0" applyFont="1" applyBorder="1" applyAlignment="1">
      <alignment horizontal="right" vertical="center" wrapText="1"/>
    </xf>
    <xf numFmtId="0" fontId="4" fillId="0" borderId="30" xfId="0" applyFont="1" applyBorder="1"/>
    <xf numFmtId="0" fontId="13" fillId="0" borderId="28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26" xfId="0" applyFont="1" applyBorder="1"/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2" fontId="1" fillId="2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2" fontId="1" fillId="2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8" fillId="5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</xdr:colOff>
      <xdr:row>0</xdr:row>
      <xdr:rowOff>0</xdr:rowOff>
    </xdr:from>
    <xdr:ext cx="6621780" cy="164592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" y="0"/>
          <a:ext cx="6621780" cy="16459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rmakos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48"/>
  <sheetViews>
    <sheetView tabSelected="1" view="pageLayout" zoomScale="64" zoomScaleNormal="100" zoomScalePageLayoutView="64" workbookViewId="0">
      <selection activeCell="M30" sqref="M30:U30"/>
    </sheetView>
  </sheetViews>
  <sheetFormatPr defaultColWidth="14.44140625" defaultRowHeight="15" customHeight="1" x14ac:dyDescent="0.3"/>
  <cols>
    <col min="1" max="30" width="3.109375" customWidth="1"/>
  </cols>
  <sheetData>
    <row r="1" spans="1:30" ht="129" customHeigh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</row>
    <row r="2" spans="1:30" ht="14.4" x14ac:dyDescent="0.3">
      <c r="A2" s="10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>
        <v>45103</v>
      </c>
      <c r="AB2" s="11"/>
      <c r="AC2" s="11"/>
      <c r="AD2" s="13"/>
    </row>
    <row r="3" spans="1:30" ht="5.25" customHeigh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0" ht="14.4" x14ac:dyDescent="0.3">
      <c r="A4" s="17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1:30" ht="14.4" x14ac:dyDescent="0.3">
      <c r="A5" s="18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</row>
    <row r="6" spans="1:30" ht="43.2" customHeight="1" x14ac:dyDescent="0.3">
      <c r="A6" s="19" t="s">
        <v>0</v>
      </c>
      <c r="B6" s="3"/>
      <c r="C6" s="3"/>
      <c r="D6" s="3"/>
      <c r="E6" s="3"/>
      <c r="F6" s="3"/>
      <c r="G6" s="3"/>
      <c r="H6" s="3"/>
      <c r="I6" s="3"/>
      <c r="J6" s="4"/>
      <c r="K6" s="6" t="s">
        <v>9</v>
      </c>
      <c r="L6" s="3"/>
      <c r="M6" s="3"/>
      <c r="N6" s="4"/>
      <c r="O6" s="6" t="s">
        <v>10</v>
      </c>
      <c r="P6" s="3"/>
      <c r="Q6" s="3"/>
      <c r="R6" s="4"/>
      <c r="S6" s="6" t="s">
        <v>11</v>
      </c>
      <c r="T6" s="3"/>
      <c r="U6" s="3"/>
      <c r="V6" s="4"/>
      <c r="W6" s="6" t="s">
        <v>12</v>
      </c>
      <c r="X6" s="3"/>
      <c r="Y6" s="3"/>
      <c r="Z6" s="4"/>
      <c r="AA6" s="6" t="s">
        <v>13</v>
      </c>
      <c r="AB6" s="3"/>
      <c r="AC6" s="3"/>
      <c r="AD6" s="4"/>
    </row>
    <row r="7" spans="1:30" ht="14.4" x14ac:dyDescent="0.3">
      <c r="A7" s="20" t="s">
        <v>14</v>
      </c>
      <c r="B7" s="3"/>
      <c r="C7" s="3"/>
      <c r="D7" s="3"/>
      <c r="E7" s="3"/>
      <c r="F7" s="3"/>
      <c r="G7" s="3"/>
      <c r="H7" s="3"/>
      <c r="I7" s="3"/>
      <c r="J7" s="4"/>
      <c r="K7" s="5">
        <v>532.91999999999996</v>
      </c>
      <c r="L7" s="3"/>
      <c r="M7" s="3"/>
      <c r="N7" s="4"/>
      <c r="O7" s="5">
        <f>K7*10</f>
        <v>5329.2</v>
      </c>
      <c r="P7" s="3"/>
      <c r="Q7" s="3"/>
      <c r="R7" s="4"/>
      <c r="S7" s="5" t="s">
        <v>15</v>
      </c>
      <c r="T7" s="3"/>
      <c r="U7" s="3"/>
      <c r="V7" s="4"/>
      <c r="W7" s="5" t="s">
        <v>15</v>
      </c>
      <c r="X7" s="3"/>
      <c r="Y7" s="3"/>
      <c r="Z7" s="4"/>
      <c r="AA7" s="5" t="s">
        <v>15</v>
      </c>
      <c r="AB7" s="3"/>
      <c r="AC7" s="3"/>
      <c r="AD7" s="4"/>
    </row>
    <row r="8" spans="1:30" ht="14.4" x14ac:dyDescent="0.3">
      <c r="A8" s="20" t="s">
        <v>16</v>
      </c>
      <c r="B8" s="3"/>
      <c r="C8" s="3"/>
      <c r="D8" s="3"/>
      <c r="E8" s="3"/>
      <c r="F8" s="3"/>
      <c r="G8" s="3"/>
      <c r="H8" s="3"/>
      <c r="I8" s="3"/>
      <c r="J8" s="4"/>
      <c r="K8" s="5">
        <v>557.70000000000005</v>
      </c>
      <c r="L8" s="3"/>
      <c r="M8" s="3"/>
      <c r="N8" s="4"/>
      <c r="O8" s="5">
        <f>K8*5</f>
        <v>2788.5</v>
      </c>
      <c r="P8" s="3"/>
      <c r="Q8" s="3"/>
      <c r="R8" s="4"/>
      <c r="S8" s="5" t="s">
        <v>15</v>
      </c>
      <c r="T8" s="3"/>
      <c r="U8" s="3"/>
      <c r="V8" s="4"/>
      <c r="W8" s="5" t="s">
        <v>15</v>
      </c>
      <c r="X8" s="3"/>
      <c r="Y8" s="3"/>
      <c r="Z8" s="4"/>
      <c r="AA8" s="5" t="s">
        <v>15</v>
      </c>
      <c r="AB8" s="3"/>
      <c r="AC8" s="3"/>
      <c r="AD8" s="4"/>
    </row>
    <row r="9" spans="1:30" ht="14.4" x14ac:dyDescent="0.3">
      <c r="A9" s="2" t="s">
        <v>17</v>
      </c>
      <c r="B9" s="3"/>
      <c r="C9" s="3"/>
      <c r="D9" s="3"/>
      <c r="E9" s="3"/>
      <c r="F9" s="3"/>
      <c r="G9" s="3"/>
      <c r="H9" s="3"/>
      <c r="I9" s="3"/>
      <c r="J9" s="4"/>
      <c r="K9" s="5">
        <v>598.20000000000005</v>
      </c>
      <c r="L9" s="3"/>
      <c r="M9" s="3"/>
      <c r="N9" s="4"/>
      <c r="O9" s="5" t="s">
        <v>15</v>
      </c>
      <c r="P9" s="3"/>
      <c r="Q9" s="3"/>
      <c r="R9" s="4"/>
      <c r="S9" s="5" t="s">
        <v>15</v>
      </c>
      <c r="T9" s="3"/>
      <c r="U9" s="3"/>
      <c r="V9" s="4"/>
      <c r="W9" s="5">
        <f>K9*20</f>
        <v>11964</v>
      </c>
      <c r="X9" s="3"/>
      <c r="Y9" s="3"/>
      <c r="Z9" s="4"/>
      <c r="AA9" s="5" t="s">
        <v>15</v>
      </c>
      <c r="AB9" s="3"/>
      <c r="AC9" s="3"/>
      <c r="AD9" s="4"/>
    </row>
    <row r="10" spans="1:30" ht="14.4" x14ac:dyDescent="0.3">
      <c r="A10" s="20" t="s">
        <v>18</v>
      </c>
      <c r="B10" s="3"/>
      <c r="C10" s="3"/>
      <c r="D10" s="3"/>
      <c r="E10" s="3"/>
      <c r="F10" s="3"/>
      <c r="G10" s="3"/>
      <c r="H10" s="3"/>
      <c r="I10" s="3"/>
      <c r="J10" s="4"/>
      <c r="K10" s="5" t="s">
        <v>15</v>
      </c>
      <c r="L10" s="3"/>
      <c r="M10" s="3"/>
      <c r="N10" s="4"/>
      <c r="O10" s="5" t="s">
        <v>15</v>
      </c>
      <c r="P10" s="3"/>
      <c r="Q10" s="3"/>
      <c r="R10" s="4"/>
      <c r="S10" s="5">
        <v>12.9</v>
      </c>
      <c r="T10" s="3"/>
      <c r="U10" s="3"/>
      <c r="V10" s="4"/>
      <c r="W10" s="5" t="s">
        <v>15</v>
      </c>
      <c r="X10" s="3"/>
      <c r="Y10" s="3"/>
      <c r="Z10" s="4"/>
      <c r="AA10" s="5">
        <f t="shared" ref="AA10:AA11" si="0">S10*400</f>
        <v>5160</v>
      </c>
      <c r="AB10" s="3"/>
      <c r="AC10" s="3"/>
      <c r="AD10" s="4"/>
    </row>
    <row r="11" spans="1:30" ht="14.4" x14ac:dyDescent="0.3">
      <c r="A11" s="20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5" t="s">
        <v>15</v>
      </c>
      <c r="L11" s="3"/>
      <c r="M11" s="3"/>
      <c r="N11" s="4"/>
      <c r="O11" s="5" t="s">
        <v>15</v>
      </c>
      <c r="P11" s="3"/>
      <c r="Q11" s="3"/>
      <c r="R11" s="4"/>
      <c r="S11" s="5">
        <v>13.74</v>
      </c>
      <c r="T11" s="3"/>
      <c r="U11" s="3"/>
      <c r="V11" s="4"/>
      <c r="W11" s="5">
        <f>S11*20</f>
        <v>274.8</v>
      </c>
      <c r="X11" s="3"/>
      <c r="Y11" s="3"/>
      <c r="Z11" s="4"/>
      <c r="AA11" s="5">
        <f t="shared" si="0"/>
        <v>5496</v>
      </c>
      <c r="AB11" s="3"/>
      <c r="AC11" s="3"/>
      <c r="AD11" s="4"/>
    </row>
    <row r="12" spans="1:30" ht="5.25" customHeight="1" x14ac:dyDescent="0.3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ht="10.5" customHeigh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1:30" ht="14.4" x14ac:dyDescent="0.3">
      <c r="A14" s="48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1:30" ht="14.4" x14ac:dyDescent="0.3">
      <c r="A15" s="51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</row>
    <row r="16" spans="1:30" ht="28.8" customHeight="1" x14ac:dyDescent="0.3">
      <c r="A16" s="52" t="s">
        <v>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2" t="s">
        <v>21</v>
      </c>
      <c r="N16" s="49"/>
      <c r="O16" s="49"/>
      <c r="P16" s="49"/>
      <c r="Q16" s="49"/>
      <c r="R16" s="49"/>
      <c r="S16" s="49"/>
      <c r="T16" s="49"/>
      <c r="U16" s="50"/>
      <c r="V16" s="52" t="s">
        <v>22</v>
      </c>
      <c r="W16" s="49"/>
      <c r="X16" s="49"/>
      <c r="Y16" s="49"/>
      <c r="Z16" s="49"/>
      <c r="AA16" s="49"/>
      <c r="AB16" s="49"/>
      <c r="AC16" s="49"/>
      <c r="AD16" s="50"/>
    </row>
    <row r="17" spans="1:30" ht="14.4" x14ac:dyDescent="0.3">
      <c r="A17" s="55" t="s">
        <v>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56">
        <v>318</v>
      </c>
      <c r="N17" s="49"/>
      <c r="O17" s="49"/>
      <c r="P17" s="49"/>
      <c r="Q17" s="49"/>
      <c r="R17" s="49"/>
      <c r="S17" s="49"/>
      <c r="T17" s="49"/>
      <c r="U17" s="50"/>
      <c r="V17" s="56">
        <f>M17*12</f>
        <v>3816</v>
      </c>
      <c r="W17" s="49"/>
      <c r="X17" s="49"/>
      <c r="Y17" s="49"/>
      <c r="Z17" s="49"/>
      <c r="AA17" s="49"/>
      <c r="AB17" s="49"/>
      <c r="AC17" s="49"/>
      <c r="AD17" s="50"/>
    </row>
    <row r="18" spans="1:30" ht="5.25" customHeight="1" x14ac:dyDescent="0.3">
      <c r="A18" s="5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</row>
    <row r="19" spans="1:30" ht="10.5" customHeigh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</row>
    <row r="20" spans="1:30" ht="14.4" x14ac:dyDescent="0.3">
      <c r="A20" s="58" t="s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</row>
    <row r="21" spans="1:30" ht="14.4" x14ac:dyDescent="0.3">
      <c r="A21" s="53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</row>
    <row r="22" spans="1:30" ht="28.8" customHeight="1" x14ac:dyDescent="0.3">
      <c r="A22" s="54" t="s">
        <v>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54" t="s">
        <v>21</v>
      </c>
      <c r="N22" s="41"/>
      <c r="O22" s="41"/>
      <c r="P22" s="41"/>
      <c r="Q22" s="41"/>
      <c r="R22" s="42"/>
      <c r="S22" s="54" t="s">
        <v>25</v>
      </c>
      <c r="T22" s="41"/>
      <c r="U22" s="41"/>
      <c r="V22" s="41"/>
      <c r="W22" s="41"/>
      <c r="X22" s="42"/>
      <c r="Y22" s="54" t="s">
        <v>26</v>
      </c>
      <c r="Z22" s="41"/>
      <c r="AA22" s="41"/>
      <c r="AB22" s="41"/>
      <c r="AC22" s="41"/>
      <c r="AD22" s="42"/>
    </row>
    <row r="23" spans="1:30" ht="14.4" x14ac:dyDescent="0.3">
      <c r="A23" s="4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3">
        <v>237</v>
      </c>
      <c r="N23" s="41"/>
      <c r="O23" s="41"/>
      <c r="P23" s="41"/>
      <c r="Q23" s="41"/>
      <c r="R23" s="42"/>
      <c r="S23" s="43">
        <f>M23*20</f>
        <v>4740</v>
      </c>
      <c r="T23" s="41"/>
      <c r="U23" s="41"/>
      <c r="V23" s="41"/>
      <c r="W23" s="41"/>
      <c r="X23" s="42"/>
      <c r="Y23" s="43" t="s">
        <v>15</v>
      </c>
      <c r="Z23" s="41"/>
      <c r="AA23" s="41"/>
      <c r="AB23" s="41"/>
      <c r="AC23" s="41"/>
      <c r="AD23" s="42"/>
    </row>
    <row r="24" spans="1:30" ht="14.4" x14ac:dyDescent="0.3">
      <c r="A24" s="40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3">
        <v>280.8</v>
      </c>
      <c r="N24" s="41"/>
      <c r="O24" s="41"/>
      <c r="P24" s="41"/>
      <c r="Q24" s="41"/>
      <c r="R24" s="42"/>
      <c r="S24" s="43" t="s">
        <v>15</v>
      </c>
      <c r="T24" s="41"/>
      <c r="U24" s="41"/>
      <c r="V24" s="41"/>
      <c r="W24" s="41"/>
      <c r="X24" s="42"/>
      <c r="Y24" s="43">
        <f>M24*20</f>
        <v>5616</v>
      </c>
      <c r="Z24" s="41"/>
      <c r="AA24" s="41"/>
      <c r="AB24" s="41"/>
      <c r="AC24" s="41"/>
      <c r="AD24" s="42"/>
    </row>
    <row r="25" spans="1:30" ht="5.25" customHeight="1" x14ac:dyDescent="0.3">
      <c r="A25" s="4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</row>
    <row r="26" spans="1:30" ht="10.5" customHeigh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</row>
    <row r="27" spans="1:30" ht="14.4" x14ac:dyDescent="0.3">
      <c r="A27" s="45" t="s">
        <v>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</row>
    <row r="28" spans="1:30" ht="14.4" x14ac:dyDescent="0.3">
      <c r="A28" s="46" t="s">
        <v>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ht="14.4" x14ac:dyDescent="0.3">
      <c r="A29" s="47" t="s">
        <v>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47" t="s">
        <v>21</v>
      </c>
      <c r="N29" s="34"/>
      <c r="O29" s="34"/>
      <c r="P29" s="34"/>
      <c r="Q29" s="34"/>
      <c r="R29" s="34"/>
      <c r="S29" s="34"/>
      <c r="T29" s="34"/>
      <c r="U29" s="35"/>
      <c r="V29" s="47" t="s">
        <v>25</v>
      </c>
      <c r="W29" s="34"/>
      <c r="X29" s="34"/>
      <c r="Y29" s="34"/>
      <c r="Z29" s="34"/>
      <c r="AA29" s="34"/>
      <c r="AB29" s="34"/>
      <c r="AC29" s="34"/>
      <c r="AD29" s="35"/>
    </row>
    <row r="30" spans="1:30" ht="14.4" x14ac:dyDescent="0.3">
      <c r="A30" s="33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6">
        <v>300</v>
      </c>
      <c r="N30" s="34"/>
      <c r="O30" s="34"/>
      <c r="P30" s="34"/>
      <c r="Q30" s="34"/>
      <c r="R30" s="34"/>
      <c r="S30" s="34"/>
      <c r="T30" s="34"/>
      <c r="U30" s="35"/>
      <c r="V30" s="36">
        <f>M30*10</f>
        <v>3000</v>
      </c>
      <c r="W30" s="34"/>
      <c r="X30" s="34"/>
      <c r="Y30" s="34"/>
      <c r="Z30" s="34"/>
      <c r="AA30" s="34"/>
      <c r="AB30" s="34"/>
      <c r="AC30" s="34"/>
      <c r="AD30" s="35"/>
    </row>
    <row r="31" spans="1:30" ht="5.25" customHeight="1" x14ac:dyDescent="0.3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</row>
    <row r="32" spans="1:30" ht="10.5" customHeigh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</row>
    <row r="33" spans="1:30" ht="14.4" x14ac:dyDescent="0.3">
      <c r="A33" s="38" t="s">
        <v>31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8"/>
    </row>
    <row r="34" spans="1:30" ht="14.4" x14ac:dyDescent="0.3">
      <c r="A34" s="39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39" t="s">
        <v>0</v>
      </c>
      <c r="N34" s="27"/>
      <c r="O34" s="27"/>
      <c r="P34" s="27"/>
      <c r="Q34" s="27"/>
      <c r="R34" s="27"/>
      <c r="S34" s="39" t="s">
        <v>21</v>
      </c>
      <c r="T34" s="27"/>
      <c r="U34" s="27"/>
      <c r="V34" s="27"/>
      <c r="W34" s="27"/>
      <c r="X34" s="27"/>
      <c r="Y34" s="39" t="s">
        <v>25</v>
      </c>
      <c r="Z34" s="27"/>
      <c r="AA34" s="27"/>
      <c r="AB34" s="27"/>
      <c r="AC34" s="27"/>
      <c r="AD34" s="28"/>
    </row>
    <row r="35" spans="1:30" ht="14.4" x14ac:dyDescent="0.3">
      <c r="A35" s="26" t="s">
        <v>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9" t="s">
        <v>2</v>
      </c>
      <c r="N35" s="27"/>
      <c r="O35" s="27"/>
      <c r="P35" s="27"/>
      <c r="Q35" s="27"/>
      <c r="R35" s="27"/>
      <c r="S35" s="30">
        <v>142.56</v>
      </c>
      <c r="T35" s="27"/>
      <c r="U35" s="27"/>
      <c r="V35" s="27"/>
      <c r="W35" s="27"/>
      <c r="X35" s="27"/>
      <c r="Y35" s="30">
        <f t="shared" ref="Y35:Y37" si="1">S35*20</f>
        <v>2851.2</v>
      </c>
      <c r="Z35" s="27"/>
      <c r="AA35" s="27"/>
      <c r="AB35" s="27"/>
      <c r="AC35" s="27"/>
      <c r="AD35" s="28"/>
    </row>
    <row r="36" spans="1:30" ht="14.4" x14ac:dyDescent="0.3">
      <c r="A36" s="26" t="s">
        <v>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9" t="s">
        <v>2</v>
      </c>
      <c r="N36" s="27"/>
      <c r="O36" s="27"/>
      <c r="P36" s="27"/>
      <c r="Q36" s="27"/>
      <c r="R36" s="27"/>
      <c r="S36" s="30">
        <f t="shared" ref="S36:S37" si="2">S35</f>
        <v>142.56</v>
      </c>
      <c r="T36" s="27"/>
      <c r="U36" s="27"/>
      <c r="V36" s="27"/>
      <c r="W36" s="27"/>
      <c r="X36" s="27"/>
      <c r="Y36" s="30">
        <f t="shared" si="1"/>
        <v>2851.2</v>
      </c>
      <c r="Z36" s="27"/>
      <c r="AA36" s="27"/>
      <c r="AB36" s="27"/>
      <c r="AC36" s="27"/>
      <c r="AD36" s="28"/>
    </row>
    <row r="37" spans="1:30" ht="14.4" x14ac:dyDescent="0.3">
      <c r="A37" s="26" t="s">
        <v>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9" t="s">
        <v>2</v>
      </c>
      <c r="N37" s="27"/>
      <c r="O37" s="27"/>
      <c r="P37" s="27"/>
      <c r="Q37" s="27"/>
      <c r="R37" s="27"/>
      <c r="S37" s="30">
        <f t="shared" si="2"/>
        <v>142.56</v>
      </c>
      <c r="T37" s="27"/>
      <c r="U37" s="27"/>
      <c r="V37" s="27"/>
      <c r="W37" s="27"/>
      <c r="X37" s="27"/>
      <c r="Y37" s="30">
        <f t="shared" si="1"/>
        <v>2851.2</v>
      </c>
      <c r="Z37" s="27"/>
      <c r="AA37" s="27"/>
      <c r="AB37" s="27"/>
      <c r="AC37" s="27"/>
      <c r="AD37" s="28"/>
    </row>
    <row r="38" spans="1:30" ht="5.25" customHeight="1" x14ac:dyDescent="0.3">
      <c r="A38" s="3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8"/>
    </row>
    <row r="39" spans="1:30" ht="10.5" customHeigh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0" ht="14.4" x14ac:dyDescent="0.3">
      <c r="A40" s="32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3"/>
    </row>
    <row r="41" spans="1:30" ht="10.5" customHeigh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0" ht="52.2" customHeight="1" x14ac:dyDescent="0.3">
      <c r="A42" s="21" t="s">
        <v>34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 t="s">
        <v>36</v>
      </c>
      <c r="O42" s="22"/>
      <c r="P42" s="22"/>
      <c r="Q42" s="22"/>
      <c r="R42" s="22"/>
      <c r="S42" s="22"/>
      <c r="T42" s="22"/>
      <c r="U42" s="22"/>
      <c r="V42" s="24"/>
      <c r="W42" s="25" t="s">
        <v>35</v>
      </c>
      <c r="X42" s="22"/>
      <c r="Y42" s="22"/>
      <c r="Z42" s="22"/>
      <c r="AA42" s="22"/>
      <c r="AB42" s="22"/>
      <c r="AC42" s="22"/>
      <c r="AD42" s="24"/>
    </row>
    <row r="43" spans="1:30" ht="1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</sheetData>
  <mergeCells count="104">
    <mergeCell ref="A12:AD12"/>
    <mergeCell ref="A13:AD13"/>
    <mergeCell ref="A14:AD14"/>
    <mergeCell ref="A15:AD15"/>
    <mergeCell ref="M16:U16"/>
    <mergeCell ref="V16:AD16"/>
    <mergeCell ref="S23:X23"/>
    <mergeCell ref="Y23:AD23"/>
    <mergeCell ref="A21:AD21"/>
    <mergeCell ref="A22:L22"/>
    <mergeCell ref="M22:R22"/>
    <mergeCell ref="S22:X22"/>
    <mergeCell ref="Y22:AD22"/>
    <mergeCell ref="A23:L23"/>
    <mergeCell ref="M23:R23"/>
    <mergeCell ref="A16:L16"/>
    <mergeCell ref="A17:L17"/>
    <mergeCell ref="M17:U17"/>
    <mergeCell ref="V17:AD17"/>
    <mergeCell ref="A18:AD18"/>
    <mergeCell ref="A19:AD19"/>
    <mergeCell ref="A20:AD20"/>
    <mergeCell ref="A24:L24"/>
    <mergeCell ref="M24:R24"/>
    <mergeCell ref="S24:X24"/>
    <mergeCell ref="Y24:AD24"/>
    <mergeCell ref="A25:AD25"/>
    <mergeCell ref="A26:AD26"/>
    <mergeCell ref="A27:AD27"/>
    <mergeCell ref="A28:AD28"/>
    <mergeCell ref="A29:L29"/>
    <mergeCell ref="M29:U29"/>
    <mergeCell ref="V29:AD29"/>
    <mergeCell ref="A30:L30"/>
    <mergeCell ref="M30:U30"/>
    <mergeCell ref="V30:AD30"/>
    <mergeCell ref="A31:AD31"/>
    <mergeCell ref="A32:AD32"/>
    <mergeCell ref="A33:AD33"/>
    <mergeCell ref="A34:L34"/>
    <mergeCell ref="M34:R34"/>
    <mergeCell ref="S34:X34"/>
    <mergeCell ref="Y34:AD34"/>
    <mergeCell ref="A35:L35"/>
    <mergeCell ref="M35:R35"/>
    <mergeCell ref="S35:X35"/>
    <mergeCell ref="Y35:AD35"/>
    <mergeCell ref="M36:R36"/>
    <mergeCell ref="S36:X36"/>
    <mergeCell ref="Y36:AD36"/>
    <mergeCell ref="A40:AD40"/>
    <mergeCell ref="A41:AD41"/>
    <mergeCell ref="A42:M42"/>
    <mergeCell ref="N42:V42"/>
    <mergeCell ref="W42:AD42"/>
    <mergeCell ref="A36:L36"/>
    <mergeCell ref="A37:L37"/>
    <mergeCell ref="M37:R37"/>
    <mergeCell ref="S37:X37"/>
    <mergeCell ref="Y37:AD37"/>
    <mergeCell ref="A38:AD38"/>
    <mergeCell ref="A39:AD39"/>
    <mergeCell ref="S6:V6"/>
    <mergeCell ref="W6:Z6"/>
    <mergeCell ref="S7:V7"/>
    <mergeCell ref="W7:Z7"/>
    <mergeCell ref="AA7:AD7"/>
    <mergeCell ref="S8:V8"/>
    <mergeCell ref="W8:Z8"/>
    <mergeCell ref="AA8:AD8"/>
    <mergeCell ref="A1:AD1"/>
    <mergeCell ref="A2:Z2"/>
    <mergeCell ref="AA2:AD2"/>
    <mergeCell ref="A3:AD3"/>
    <mergeCell ref="A4:AD4"/>
    <mergeCell ref="A5:AD5"/>
    <mergeCell ref="A6:J6"/>
    <mergeCell ref="AA6:AD6"/>
    <mergeCell ref="K6:N6"/>
    <mergeCell ref="O6:R6"/>
    <mergeCell ref="A7:J7"/>
    <mergeCell ref="K7:N7"/>
    <mergeCell ref="O7:R7"/>
    <mergeCell ref="K8:N8"/>
    <mergeCell ref="O8:R8"/>
    <mergeCell ref="A8:J8"/>
    <mergeCell ref="A9:J9"/>
    <mergeCell ref="K9:N9"/>
    <mergeCell ref="O9:R9"/>
    <mergeCell ref="S9:V9"/>
    <mergeCell ref="W9:Z9"/>
    <mergeCell ref="AA9:AD9"/>
    <mergeCell ref="K11:N11"/>
    <mergeCell ref="O11:R11"/>
    <mergeCell ref="S11:V11"/>
    <mergeCell ref="W11:Z11"/>
    <mergeCell ref="A10:J10"/>
    <mergeCell ref="K10:N10"/>
    <mergeCell ref="O10:R10"/>
    <mergeCell ref="S10:V10"/>
    <mergeCell ref="W10:Z10"/>
    <mergeCell ref="AA10:AD10"/>
    <mergeCell ref="AA11:AD11"/>
    <mergeCell ref="A11:J11"/>
  </mergeCells>
  <hyperlinks>
    <hyperlink ref="W42" r:id="rId1" xr:uid="{00000000-0004-0000-0100-000000000000}"/>
  </hyperlinks>
  <printOptions horizontalCentered="1" gridLines="1"/>
  <pageMargins left="0.7" right="0.7" top="0.75" bottom="0.75" header="0.3" footer="0.3"/>
  <pageSetup paperSize="9" scale="88" pageOrder="overThenDown" orientation="portrait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Sif</cp:lastModifiedBy>
  <dcterms:modified xsi:type="dcterms:W3CDTF">2024-03-06T01:47:27Z</dcterms:modified>
</cp:coreProperties>
</file>